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13_ncr:1_{CA42F459-B8EF-4479-88AD-C6F862DA91C1}" xr6:coauthVersionLast="47" xr6:coauthVersionMax="47" xr10:uidLastSave="{00000000-0000-0000-0000-000000000000}"/>
  <bookViews>
    <workbookView xWindow="-108" yWindow="-108" windowWidth="23256" windowHeight="12456" xr2:uid="{B262B628-018C-4E50-BCF4-AF14600798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6" i="1" l="1"/>
  <c r="T26" i="1" s="1"/>
  <c r="S27" i="1"/>
  <c r="S28" i="1"/>
  <c r="S29" i="1"/>
  <c r="S30" i="1"/>
  <c r="S31" i="1"/>
  <c r="T31" i="1"/>
  <c r="M32" i="1"/>
  <c r="N32" i="1"/>
  <c r="O32" i="1"/>
  <c r="P32" i="1"/>
  <c r="Q32" i="1"/>
  <c r="R32" i="1"/>
  <c r="S32" i="1"/>
  <c r="T27" i="1" s="1"/>
  <c r="T30" i="1" l="1"/>
  <c r="T32" i="1"/>
  <c r="T29" i="1"/>
  <c r="T28" i="1"/>
  <c r="K13" i="1"/>
  <c r="L13" i="1"/>
  <c r="K14" i="1"/>
  <c r="L14" i="1" s="1"/>
  <c r="K15" i="1"/>
  <c r="L15" i="1" s="1"/>
  <c r="K16" i="1"/>
  <c r="L16" i="1"/>
</calcChain>
</file>

<file path=xl/sharedStrings.xml><?xml version="1.0" encoding="utf-8"?>
<sst xmlns="http://schemas.openxmlformats.org/spreadsheetml/2006/main" count="64" uniqueCount="38">
  <si>
    <t>腕時計</t>
    <rPh sb="0" eb="3">
      <t>ウデドケイ</t>
    </rPh>
    <phoneticPr fontId="4"/>
  </si>
  <si>
    <t>ボールペン</t>
    <phoneticPr fontId="4"/>
  </si>
  <si>
    <t>バッグ</t>
    <phoneticPr fontId="4"/>
  </si>
  <si>
    <t>名刺入れ</t>
    <rPh sb="0" eb="3">
      <t>メイシイ</t>
    </rPh>
    <phoneticPr fontId="4"/>
  </si>
  <si>
    <t>税込み
金額</t>
    <rPh sb="0" eb="2">
      <t>ゼイコ</t>
    </rPh>
    <rPh sb="4" eb="6">
      <t>キンガク</t>
    </rPh>
    <phoneticPr fontId="4"/>
  </si>
  <si>
    <t>税額</t>
    <rPh sb="0" eb="2">
      <t>ゼイガク</t>
    </rPh>
    <phoneticPr fontId="4"/>
  </si>
  <si>
    <t>単価</t>
    <rPh sb="0" eb="2">
      <t>タンカ</t>
    </rPh>
    <phoneticPr fontId="4"/>
  </si>
  <si>
    <t>品名</t>
    <rPh sb="0" eb="2">
      <t>ヒンメイ</t>
    </rPh>
    <phoneticPr fontId="4"/>
  </si>
  <si>
    <t>税込み金額</t>
    <rPh sb="0" eb="2">
      <t>ゼイコ</t>
    </rPh>
    <rPh sb="3" eb="5">
      <t>キンガク</t>
    </rPh>
    <phoneticPr fontId="4"/>
  </si>
  <si>
    <t>税率</t>
    <rPh sb="0" eb="2">
      <t>ゼイリツ</t>
    </rPh>
    <phoneticPr fontId="4"/>
  </si>
  <si>
    <t>税込み価格早見表</t>
    <rPh sb="0" eb="2">
      <t>ゼイコ</t>
    </rPh>
    <rPh sb="3" eb="5">
      <t>カカク</t>
    </rPh>
    <rPh sb="5" eb="8">
      <t>ハヤミヒョウ</t>
    </rPh>
    <phoneticPr fontId="4"/>
  </si>
  <si>
    <t>完成図２</t>
    <rPh sb="0" eb="3">
      <t>カンセイズ</t>
    </rPh>
    <phoneticPr fontId="4"/>
  </si>
  <si>
    <t>⑧カンマ　⑨タイトル行セルの結合　⑩塗りつぶし　⑪斜体　⑫太字</t>
    <rPh sb="10" eb="11">
      <t>ギョウ</t>
    </rPh>
    <rPh sb="14" eb="16">
      <t>ケツゴウ</t>
    </rPh>
    <rPh sb="18" eb="19">
      <t>ヌ</t>
    </rPh>
    <rPh sb="25" eb="27">
      <t>シャタイ</t>
    </rPh>
    <rPh sb="29" eb="31">
      <t>フトジ</t>
    </rPh>
    <phoneticPr fontId="4"/>
  </si>
  <si>
    <t>⑤塗りつぶし　⑥縮小して全体表示（税込み金額）　⑦文字配置　</t>
    <rPh sb="1" eb="2">
      <t>ヌ</t>
    </rPh>
    <rPh sb="8" eb="10">
      <t>シュクショウ</t>
    </rPh>
    <rPh sb="12" eb="16">
      <t>ゼンタイヒョウジ</t>
    </rPh>
    <rPh sb="17" eb="19">
      <t>ゼイコ</t>
    </rPh>
    <rPh sb="20" eb="22">
      <t>キンガク</t>
    </rPh>
    <rPh sb="25" eb="29">
      <t>モジハイチ</t>
    </rPh>
    <phoneticPr fontId="4"/>
  </si>
  <si>
    <t>①税額（絶対参照）　②税込み金額（計算式or関数）　③％　④罫線　</t>
    <rPh sb="1" eb="3">
      <t>ゼイガク</t>
    </rPh>
    <rPh sb="4" eb="8">
      <t>ゼッタイサンショウ</t>
    </rPh>
    <rPh sb="11" eb="13">
      <t>ゼイコ</t>
    </rPh>
    <rPh sb="14" eb="16">
      <t>キンガク</t>
    </rPh>
    <rPh sb="17" eb="20">
      <t>ケイサンシキ</t>
    </rPh>
    <rPh sb="22" eb="24">
      <t>カンスウ</t>
    </rPh>
    <phoneticPr fontId="4"/>
  </si>
  <si>
    <t>練習問題15_絶対参照と表作成の練習</t>
    <rPh sb="0" eb="2">
      <t>レンシュウ</t>
    </rPh>
    <rPh sb="2" eb="4">
      <t>モンダイ</t>
    </rPh>
    <rPh sb="7" eb="9">
      <t>ゼッタイ</t>
    </rPh>
    <rPh sb="9" eb="11">
      <t>サンショウ</t>
    </rPh>
    <rPh sb="12" eb="13">
      <t>ヒョウ</t>
    </rPh>
    <rPh sb="13" eb="15">
      <t>サクセイ</t>
    </rPh>
    <rPh sb="16" eb="18">
      <t>レンシュウ</t>
    </rPh>
    <phoneticPr fontId="4"/>
  </si>
  <si>
    <t>合計</t>
    <rPh sb="0" eb="2">
      <t>ゴウケイ</t>
    </rPh>
    <phoneticPr fontId="2"/>
  </si>
  <si>
    <t>合計</t>
    <rPh sb="0" eb="2">
      <t>ゴウケイ</t>
    </rPh>
    <phoneticPr fontId="4"/>
  </si>
  <si>
    <t>楽譜</t>
    <rPh sb="0" eb="2">
      <t>ガクフ</t>
    </rPh>
    <phoneticPr fontId="2"/>
  </si>
  <si>
    <t>写真集</t>
    <rPh sb="0" eb="2">
      <t>シャシン</t>
    </rPh>
    <rPh sb="2" eb="3">
      <t>シュウ</t>
    </rPh>
    <phoneticPr fontId="2"/>
  </si>
  <si>
    <t>コミック</t>
  </si>
  <si>
    <t>雑誌</t>
    <rPh sb="0" eb="2">
      <t>ザッシ</t>
    </rPh>
    <phoneticPr fontId="2"/>
  </si>
  <si>
    <t>洋書</t>
    <rPh sb="0" eb="2">
      <t>ヨウショ</t>
    </rPh>
    <phoneticPr fontId="2"/>
  </si>
  <si>
    <t>和書</t>
    <rPh sb="0" eb="2">
      <t>ワショ</t>
    </rPh>
    <phoneticPr fontId="2"/>
  </si>
  <si>
    <t>構成比</t>
    <rPh sb="0" eb="3">
      <t>コウセイヒ</t>
    </rPh>
    <phoneticPr fontId="2"/>
  </si>
  <si>
    <t>９月</t>
  </si>
  <si>
    <t>８月</t>
  </si>
  <si>
    <t>７月</t>
  </si>
  <si>
    <t>６月</t>
  </si>
  <si>
    <t>５月</t>
  </si>
  <si>
    <t>４月</t>
    <rPh sb="1" eb="2">
      <t>ガツ</t>
    </rPh>
    <phoneticPr fontId="2"/>
  </si>
  <si>
    <t>ジャンル</t>
  </si>
  <si>
    <t>構成比</t>
    <rPh sb="0" eb="3">
      <t>コウセイヒ</t>
    </rPh>
    <phoneticPr fontId="4"/>
  </si>
  <si>
    <t>単位：千円</t>
    <rPh sb="0" eb="2">
      <t>タンイ</t>
    </rPh>
    <rPh sb="3" eb="5">
      <t>センエン</t>
    </rPh>
    <phoneticPr fontId="2"/>
  </si>
  <si>
    <t>浜田書店　上期売上</t>
    <rPh sb="0" eb="2">
      <t>ハマダ</t>
    </rPh>
    <rPh sb="2" eb="4">
      <t>ショテン</t>
    </rPh>
    <rPh sb="5" eb="7">
      <t>カミキ</t>
    </rPh>
    <rPh sb="7" eb="9">
      <t>ウリアゲ</t>
    </rPh>
    <phoneticPr fontId="2"/>
  </si>
  <si>
    <t>【解答】</t>
    <rPh sb="1" eb="3">
      <t>カイトウ</t>
    </rPh>
    <phoneticPr fontId="4"/>
  </si>
  <si>
    <t>解答を参考に、表作成して答えを関数と計算式で求めましょう。</t>
    <rPh sb="0" eb="2">
      <t>カイトウ</t>
    </rPh>
    <rPh sb="3" eb="5">
      <t>サンコウ</t>
    </rPh>
    <rPh sb="7" eb="8">
      <t>ヒョウ</t>
    </rPh>
    <rPh sb="8" eb="10">
      <t>サクセイ</t>
    </rPh>
    <rPh sb="12" eb="13">
      <t>コタ</t>
    </rPh>
    <rPh sb="15" eb="17">
      <t>カンスウ</t>
    </rPh>
    <rPh sb="18" eb="21">
      <t>ケイサンシキ</t>
    </rPh>
    <rPh sb="22" eb="23">
      <t>モト</t>
    </rPh>
    <phoneticPr fontId="4"/>
  </si>
  <si>
    <t>右の完成図を参考に、同じ表を作成しましょう。</t>
    <rPh sb="0" eb="1">
      <t>ミギ</t>
    </rPh>
    <rPh sb="2" eb="5">
      <t>カンセイズ</t>
    </rPh>
    <rPh sb="6" eb="8">
      <t>サンコウ</t>
    </rPh>
    <rPh sb="10" eb="11">
      <t>オナ</t>
    </rPh>
    <rPh sb="12" eb="13">
      <t>ヒョウ</t>
    </rPh>
    <rPh sb="14" eb="16">
      <t>サクセイ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</si>
</sst>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9" formatCode="0.0%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i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8"/>
      <name val="游ゴシック"/>
      <family val="2"/>
      <charset val="128"/>
      <scheme val="minor"/>
    </font>
    <font>
      <sz val="11"/>
      <color theme="0"/>
      <name val="游ゴシック"/>
      <family val="3"/>
      <charset val="128"/>
      <scheme val="minor"/>
    </font>
    <font>
      <i/>
      <u/>
      <sz val="14"/>
      <color theme="8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0" fillId="2" borderId="1" xfId="1" applyFont="1" applyFill="1" applyBorder="1" applyProtection="1">
      <alignment vertical="center"/>
    </xf>
    <xf numFmtId="38" fontId="0" fillId="0" borderId="2" xfId="1" applyFont="1" applyBorder="1" applyProtection="1">
      <alignment vertical="center"/>
    </xf>
    <xf numFmtId="38" fontId="0" fillId="0" borderId="3" xfId="1" applyFont="1" applyBorder="1" applyProtection="1">
      <alignment vertical="center"/>
    </xf>
    <xf numFmtId="0" fontId="0" fillId="0" borderId="4" xfId="0" applyBorder="1" applyAlignment="1">
      <alignment horizontal="center" vertical="center"/>
    </xf>
    <xf numFmtId="38" fontId="0" fillId="2" borderId="5" xfId="1" applyFont="1" applyFill="1" applyBorder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7" xfId="1" applyFont="1" applyBorder="1" applyProtection="1">
      <alignment vertical="center"/>
    </xf>
    <xf numFmtId="0" fontId="0" fillId="0" borderId="8" xfId="0" applyBorder="1" applyAlignment="1">
      <alignment horizontal="center" vertical="center"/>
    </xf>
    <xf numFmtId="38" fontId="0" fillId="2" borderId="9" xfId="1" applyFont="1" applyFill="1" applyBorder="1" applyProtection="1">
      <alignment vertical="center"/>
    </xf>
    <xf numFmtId="38" fontId="0" fillId="0" borderId="10" xfId="1" applyFont="1" applyBorder="1" applyProtection="1">
      <alignment vertical="center"/>
    </xf>
    <xf numFmtId="0" fontId="0" fillId="0" borderId="11" xfId="0" applyBorder="1" applyAlignment="1">
      <alignment horizontal="center" vertical="center"/>
    </xf>
    <xf numFmtId="0" fontId="0" fillId="2" borderId="12" xfId="0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9" fontId="5" fillId="0" borderId="12" xfId="0" applyNumberFormat="1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5" fillId="0" borderId="0" xfId="0" applyFont="1">
      <alignment vertical="center"/>
    </xf>
    <xf numFmtId="0" fontId="7" fillId="4" borderId="0" xfId="0" applyFont="1" applyFill="1" applyAlignment="1">
      <alignment horizontal="left" vertical="center"/>
    </xf>
    <xf numFmtId="179" fontId="8" fillId="0" borderId="15" xfId="2" applyNumberFormat="1" applyFont="1" applyBorder="1">
      <alignment vertical="center"/>
    </xf>
    <xf numFmtId="38" fontId="8" fillId="0" borderId="15" xfId="1" applyFont="1" applyBorder="1">
      <alignment vertical="center"/>
    </xf>
    <xf numFmtId="38" fontId="8" fillId="0" borderId="16" xfId="1" applyFont="1" applyBorder="1">
      <alignment vertical="center"/>
    </xf>
    <xf numFmtId="38" fontId="8" fillId="0" borderId="13" xfId="1" applyFont="1" applyBorder="1">
      <alignment vertical="center"/>
    </xf>
    <xf numFmtId="38" fontId="8" fillId="0" borderId="17" xfId="1" applyFont="1" applyBorder="1">
      <alignment vertical="center"/>
    </xf>
    <xf numFmtId="0" fontId="9" fillId="5" borderId="15" xfId="0" applyFont="1" applyFill="1" applyBorder="1" applyAlignment="1">
      <alignment horizontal="center" vertical="center"/>
    </xf>
    <xf numFmtId="179" fontId="8" fillId="0" borderId="18" xfId="2" applyNumberFormat="1" applyFont="1" applyBorder="1">
      <alignment vertical="center"/>
    </xf>
    <xf numFmtId="38" fontId="8" fillId="0" borderId="19" xfId="1" applyFont="1" applyBorder="1">
      <alignment vertical="center"/>
    </xf>
    <xf numFmtId="38" fontId="0" fillId="0" borderId="20" xfId="1" applyFont="1" applyBorder="1">
      <alignment vertical="center"/>
    </xf>
    <xf numFmtId="38" fontId="0" fillId="0" borderId="21" xfId="1" applyFont="1" applyBorder="1">
      <alignment vertical="center"/>
    </xf>
    <xf numFmtId="38" fontId="0" fillId="0" borderId="22" xfId="1" applyFont="1" applyBorder="1">
      <alignment vertical="center"/>
    </xf>
    <xf numFmtId="0" fontId="0" fillId="6" borderId="23" xfId="0" applyFill="1" applyBorder="1" applyAlignment="1">
      <alignment horizontal="center" vertical="center"/>
    </xf>
    <xf numFmtId="38" fontId="0" fillId="0" borderId="24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25" xfId="1" applyFont="1" applyBorder="1">
      <alignment vertical="center"/>
    </xf>
    <xf numFmtId="0" fontId="0" fillId="6" borderId="19" xfId="0" applyFill="1" applyBorder="1" applyAlignment="1">
      <alignment horizontal="center" vertical="center"/>
    </xf>
    <xf numFmtId="38" fontId="8" fillId="0" borderId="18" xfId="1" applyFont="1" applyBorder="1">
      <alignment vertical="center"/>
    </xf>
    <xf numFmtId="38" fontId="0" fillId="0" borderId="26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27" xfId="1" applyFont="1" applyBorder="1">
      <alignment vertical="center"/>
    </xf>
    <xf numFmtId="0" fontId="0" fillId="6" borderId="18" xfId="0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7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6CC30-78F9-4F89-8F63-A4BF37382A72}">
  <dimension ref="A1:T32"/>
  <sheetViews>
    <sheetView tabSelected="1" workbookViewId="0">
      <selection activeCell="D22" sqref="D22"/>
    </sheetView>
  </sheetViews>
  <sheetFormatPr defaultRowHeight="18" x14ac:dyDescent="0.45"/>
  <cols>
    <col min="1" max="1" width="3.59765625" customWidth="1"/>
    <col min="2" max="2" width="11" customWidth="1"/>
    <col min="9" max="9" width="11.09765625" customWidth="1"/>
  </cols>
  <sheetData>
    <row r="1" spans="1:12" x14ac:dyDescent="0.45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4" spans="1:12" x14ac:dyDescent="0.45">
      <c r="B4" s="18" t="s">
        <v>37</v>
      </c>
    </row>
    <row r="5" spans="1:12" x14ac:dyDescent="0.45">
      <c r="B5" t="s">
        <v>14</v>
      </c>
    </row>
    <row r="6" spans="1:12" x14ac:dyDescent="0.45">
      <c r="B6" t="s">
        <v>13</v>
      </c>
    </row>
    <row r="7" spans="1:12" x14ac:dyDescent="0.45">
      <c r="B7" t="s">
        <v>12</v>
      </c>
      <c r="I7" s="18" t="s">
        <v>11</v>
      </c>
    </row>
    <row r="9" spans="1:12" x14ac:dyDescent="0.45">
      <c r="B9" t="s">
        <v>10</v>
      </c>
      <c r="I9" s="17" t="s">
        <v>10</v>
      </c>
      <c r="J9" s="17"/>
      <c r="K9" s="17"/>
      <c r="L9" s="17"/>
    </row>
    <row r="10" spans="1:12" ht="18.600000000000001" thickBot="1" x14ac:dyDescent="0.5"/>
    <row r="11" spans="1:12" ht="18.600000000000001" thickBot="1" x14ac:dyDescent="0.5">
      <c r="D11" t="s">
        <v>9</v>
      </c>
      <c r="E11">
        <v>0.1</v>
      </c>
      <c r="K11" s="16" t="s">
        <v>9</v>
      </c>
      <c r="L11" s="15">
        <v>0.1</v>
      </c>
    </row>
    <row r="12" spans="1:12" ht="18.600000000000001" thickBot="1" x14ac:dyDescent="0.5">
      <c r="B12" t="s">
        <v>7</v>
      </c>
      <c r="C12" t="s">
        <v>6</v>
      </c>
      <c r="D12" t="s">
        <v>5</v>
      </c>
      <c r="E12" t="s">
        <v>8</v>
      </c>
      <c r="I12" s="14" t="s">
        <v>7</v>
      </c>
      <c r="J12" s="13" t="s">
        <v>6</v>
      </c>
      <c r="K12" s="13" t="s">
        <v>5</v>
      </c>
      <c r="L12" s="12" t="s">
        <v>4</v>
      </c>
    </row>
    <row r="13" spans="1:12" x14ac:dyDescent="0.45">
      <c r="B13" t="s">
        <v>3</v>
      </c>
      <c r="C13">
        <v>8900</v>
      </c>
      <c r="I13" s="11" t="s">
        <v>3</v>
      </c>
      <c r="J13" s="10">
        <v>8900</v>
      </c>
      <c r="K13" s="10">
        <f>J13*$L$11</f>
        <v>890</v>
      </c>
      <c r="L13" s="9">
        <f>J13+K13</f>
        <v>9790</v>
      </c>
    </row>
    <row r="14" spans="1:12" x14ac:dyDescent="0.45">
      <c r="B14" t="s">
        <v>2</v>
      </c>
      <c r="C14">
        <v>25980</v>
      </c>
      <c r="I14" s="8" t="s">
        <v>2</v>
      </c>
      <c r="J14" s="7">
        <v>25980</v>
      </c>
      <c r="K14" s="6">
        <f>J14*$L$11</f>
        <v>2598</v>
      </c>
      <c r="L14" s="5">
        <f>J14+K14</f>
        <v>28578</v>
      </c>
    </row>
    <row r="15" spans="1:12" x14ac:dyDescent="0.45">
      <c r="B15" t="s">
        <v>1</v>
      </c>
      <c r="C15">
        <v>32000</v>
      </c>
      <c r="I15" s="8" t="s">
        <v>1</v>
      </c>
      <c r="J15" s="7">
        <v>32000</v>
      </c>
      <c r="K15" s="6">
        <f>J15*$L$11</f>
        <v>3200</v>
      </c>
      <c r="L15" s="5">
        <f>J15+K15</f>
        <v>35200</v>
      </c>
    </row>
    <row r="16" spans="1:12" ht="18.600000000000001" thickBot="1" x14ac:dyDescent="0.5">
      <c r="B16" t="s">
        <v>0</v>
      </c>
      <c r="C16">
        <v>128000</v>
      </c>
      <c r="I16" s="4" t="s">
        <v>0</v>
      </c>
      <c r="J16" s="3">
        <v>128000</v>
      </c>
      <c r="K16" s="2">
        <f>J16*$L$11</f>
        <v>12800</v>
      </c>
      <c r="L16" s="1">
        <f>J16+K16</f>
        <v>140800</v>
      </c>
    </row>
    <row r="21" spans="2:20" x14ac:dyDescent="0.45">
      <c r="B21" s="18" t="s">
        <v>36</v>
      </c>
    </row>
    <row r="22" spans="2:20" x14ac:dyDescent="0.45">
      <c r="K22" t="s">
        <v>35</v>
      </c>
    </row>
    <row r="23" spans="2:20" ht="22.2" x14ac:dyDescent="0.45">
      <c r="B23" t="s">
        <v>34</v>
      </c>
      <c r="L23" s="44" t="s">
        <v>34</v>
      </c>
      <c r="M23" s="44"/>
      <c r="N23" s="44"/>
      <c r="O23" s="44"/>
      <c r="P23" s="44"/>
      <c r="Q23" s="44"/>
      <c r="R23" s="44"/>
      <c r="S23" s="44"/>
      <c r="T23" s="44"/>
    </row>
    <row r="24" spans="2:20" ht="18.600000000000001" thickBot="1" x14ac:dyDescent="0.5">
      <c r="J24" t="s">
        <v>33</v>
      </c>
      <c r="T24" t="s">
        <v>33</v>
      </c>
    </row>
    <row r="25" spans="2:20" ht="18.600000000000001" thickBot="1" x14ac:dyDescent="0.5">
      <c r="B25" t="s">
        <v>31</v>
      </c>
      <c r="C25" t="s">
        <v>30</v>
      </c>
      <c r="D25" t="s">
        <v>29</v>
      </c>
      <c r="E25" t="s">
        <v>28</v>
      </c>
      <c r="F25" t="s">
        <v>27</v>
      </c>
      <c r="G25" t="s">
        <v>26</v>
      </c>
      <c r="H25" t="s">
        <v>25</v>
      </c>
      <c r="I25" t="s">
        <v>16</v>
      </c>
      <c r="J25" t="s">
        <v>32</v>
      </c>
      <c r="L25" s="43" t="s">
        <v>31</v>
      </c>
      <c r="M25" s="42" t="s">
        <v>30</v>
      </c>
      <c r="N25" s="41" t="s">
        <v>29</v>
      </c>
      <c r="O25" s="41" t="s">
        <v>28</v>
      </c>
      <c r="P25" s="41" t="s">
        <v>27</v>
      </c>
      <c r="Q25" s="41" t="s">
        <v>26</v>
      </c>
      <c r="R25" s="41" t="s">
        <v>25</v>
      </c>
      <c r="S25" s="25" t="s">
        <v>16</v>
      </c>
      <c r="T25" s="25" t="s">
        <v>24</v>
      </c>
    </row>
    <row r="26" spans="2:20" x14ac:dyDescent="0.45">
      <c r="B26" t="s">
        <v>23</v>
      </c>
      <c r="C26">
        <v>415</v>
      </c>
      <c r="D26">
        <v>579</v>
      </c>
      <c r="E26">
        <v>712</v>
      </c>
      <c r="F26">
        <v>275</v>
      </c>
      <c r="G26">
        <v>274</v>
      </c>
      <c r="H26">
        <v>223</v>
      </c>
      <c r="L26" s="40" t="s">
        <v>23</v>
      </c>
      <c r="M26" s="39">
        <v>415</v>
      </c>
      <c r="N26" s="38">
        <v>579</v>
      </c>
      <c r="O26" s="38">
        <v>712</v>
      </c>
      <c r="P26" s="38">
        <v>275</v>
      </c>
      <c r="Q26" s="37">
        <v>274</v>
      </c>
      <c r="R26" s="37">
        <v>223</v>
      </c>
      <c r="S26" s="36">
        <f>SUM(M26:R26)</f>
        <v>2478</v>
      </c>
      <c r="T26" s="26">
        <f>S26/$S$32</f>
        <v>0.15269903869854573</v>
      </c>
    </row>
    <row r="27" spans="2:20" x14ac:dyDescent="0.45">
      <c r="B27" t="s">
        <v>22</v>
      </c>
      <c r="C27">
        <v>526</v>
      </c>
      <c r="D27">
        <v>249</v>
      </c>
      <c r="E27">
        <v>164</v>
      </c>
      <c r="F27">
        <v>246</v>
      </c>
      <c r="G27">
        <v>612</v>
      </c>
      <c r="H27">
        <v>412</v>
      </c>
      <c r="L27" s="35" t="s">
        <v>22</v>
      </c>
      <c r="M27" s="34">
        <v>526</v>
      </c>
      <c r="N27" s="33">
        <v>249</v>
      </c>
      <c r="O27" s="33">
        <v>164</v>
      </c>
      <c r="P27" s="33">
        <v>246</v>
      </c>
      <c r="Q27" s="32">
        <v>612</v>
      </c>
      <c r="R27" s="32">
        <v>412</v>
      </c>
      <c r="S27" s="27">
        <f>SUM(M27:R27)</f>
        <v>2209</v>
      </c>
      <c r="T27" s="26">
        <f>S27/$S$32</f>
        <v>0.13612275080108455</v>
      </c>
    </row>
    <row r="28" spans="2:20" x14ac:dyDescent="0.45">
      <c r="B28" t="s">
        <v>21</v>
      </c>
      <c r="C28">
        <v>189</v>
      </c>
      <c r="D28">
        <v>476</v>
      </c>
      <c r="E28">
        <v>172</v>
      </c>
      <c r="F28">
        <v>333</v>
      </c>
      <c r="G28">
        <v>123</v>
      </c>
      <c r="H28">
        <v>412</v>
      </c>
      <c r="L28" s="35" t="s">
        <v>21</v>
      </c>
      <c r="M28" s="34">
        <v>189</v>
      </c>
      <c r="N28" s="33">
        <v>476</v>
      </c>
      <c r="O28" s="33">
        <v>172</v>
      </c>
      <c r="P28" s="33">
        <v>333</v>
      </c>
      <c r="Q28" s="32">
        <v>123</v>
      </c>
      <c r="R28" s="32">
        <v>412</v>
      </c>
      <c r="S28" s="27">
        <f>SUM(M28:R28)</f>
        <v>1705</v>
      </c>
      <c r="T28" s="26">
        <f>S28/$S$32</f>
        <v>0.10506531920138033</v>
      </c>
    </row>
    <row r="29" spans="2:20" x14ac:dyDescent="0.45">
      <c r="B29" t="s">
        <v>20</v>
      </c>
      <c r="C29">
        <v>745</v>
      </c>
      <c r="D29">
        <v>646</v>
      </c>
      <c r="E29">
        <v>621</v>
      </c>
      <c r="F29">
        <v>241</v>
      </c>
      <c r="G29">
        <v>612</v>
      </c>
      <c r="H29">
        <v>411</v>
      </c>
      <c r="L29" s="35" t="s">
        <v>20</v>
      </c>
      <c r="M29" s="34">
        <v>745</v>
      </c>
      <c r="N29" s="33">
        <v>646</v>
      </c>
      <c r="O29" s="33">
        <v>621</v>
      </c>
      <c r="P29" s="33">
        <v>241</v>
      </c>
      <c r="Q29" s="32">
        <v>612</v>
      </c>
      <c r="R29" s="32">
        <v>411</v>
      </c>
      <c r="S29" s="27">
        <f>SUM(M29:R29)</f>
        <v>3276</v>
      </c>
      <c r="T29" s="26">
        <f>S29/$S$32</f>
        <v>0.20187330539807741</v>
      </c>
    </row>
    <row r="30" spans="2:20" x14ac:dyDescent="0.45">
      <c r="B30" t="s">
        <v>19</v>
      </c>
      <c r="C30">
        <v>489</v>
      </c>
      <c r="D30">
        <v>798</v>
      </c>
      <c r="E30">
        <v>374</v>
      </c>
      <c r="F30">
        <v>674</v>
      </c>
      <c r="G30">
        <v>526</v>
      </c>
      <c r="H30">
        <v>789</v>
      </c>
      <c r="L30" s="31" t="s">
        <v>19</v>
      </c>
      <c r="M30" s="30">
        <v>489</v>
      </c>
      <c r="N30" s="29">
        <v>798</v>
      </c>
      <c r="O30" s="29">
        <v>374</v>
      </c>
      <c r="P30" s="29">
        <v>674</v>
      </c>
      <c r="Q30" s="28">
        <v>526</v>
      </c>
      <c r="R30" s="28">
        <v>789</v>
      </c>
      <c r="S30" s="27">
        <f>SUM(M30:R30)</f>
        <v>3650</v>
      </c>
      <c r="T30" s="26">
        <f>S30/$S$32</f>
        <v>0.22491989154547695</v>
      </c>
    </row>
    <row r="31" spans="2:20" ht="18.600000000000001" thickBot="1" x14ac:dyDescent="0.5">
      <c r="B31" t="s">
        <v>18</v>
      </c>
      <c r="C31">
        <v>546</v>
      </c>
      <c r="D31">
        <v>146</v>
      </c>
      <c r="E31">
        <v>402</v>
      </c>
      <c r="F31">
        <v>842</v>
      </c>
      <c r="G31">
        <v>333</v>
      </c>
      <c r="H31">
        <v>641</v>
      </c>
      <c r="L31" s="31" t="s">
        <v>18</v>
      </c>
      <c r="M31" s="30">
        <v>546</v>
      </c>
      <c r="N31" s="29">
        <v>146</v>
      </c>
      <c r="O31" s="29">
        <v>402</v>
      </c>
      <c r="P31" s="29">
        <v>842</v>
      </c>
      <c r="Q31" s="28">
        <v>333</v>
      </c>
      <c r="R31" s="28">
        <v>641</v>
      </c>
      <c r="S31" s="27">
        <f>SUM(M31:R31)</f>
        <v>2910</v>
      </c>
      <c r="T31" s="26">
        <f>S31/$S$32</f>
        <v>0.17931969435543504</v>
      </c>
    </row>
    <row r="32" spans="2:20" ht="18.600000000000001" thickBot="1" x14ac:dyDescent="0.5">
      <c r="B32" t="s">
        <v>17</v>
      </c>
      <c r="L32" s="25" t="s">
        <v>16</v>
      </c>
      <c r="M32" s="24">
        <f>SUM(M26:M31)</f>
        <v>2910</v>
      </c>
      <c r="N32" s="23">
        <f>SUM(N26:N31)</f>
        <v>2894</v>
      </c>
      <c r="O32" s="23">
        <f>SUM(O26:O31)</f>
        <v>2445</v>
      </c>
      <c r="P32" s="23">
        <f>SUM(P26:P31)</f>
        <v>2611</v>
      </c>
      <c r="Q32" s="23">
        <f>SUM(Q26:Q31)</f>
        <v>2480</v>
      </c>
      <c r="R32" s="22">
        <f>SUM(R26:R31)</f>
        <v>2888</v>
      </c>
      <c r="S32" s="21">
        <f>SUM(M32:R32)</f>
        <v>16228</v>
      </c>
      <c r="T32" s="20">
        <f>S32/$S$32</f>
        <v>1</v>
      </c>
    </row>
  </sheetData>
  <mergeCells count="3">
    <mergeCell ref="A1:L1"/>
    <mergeCell ref="I9:L9"/>
    <mergeCell ref="L23:T23"/>
  </mergeCells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2024-05-14T14:53:53Z</dcterms:created>
  <dcterms:modified xsi:type="dcterms:W3CDTF">2024-05-14T14:56:55Z</dcterms:modified>
</cp:coreProperties>
</file>